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2010" sheetId="1" r:id="rId1"/>
    <sheet name="2011" sheetId="2" r:id="rId2"/>
    <sheet name="List3" sheetId="3" r:id="rId3"/>
  </sheets>
  <definedNames>
    <definedName name="_xlnm.Print_Area" localSheetId="0">'2010'!$A$1:$H$51</definedName>
  </definedNames>
  <calcPr fullCalcOnLoad="1"/>
</workbook>
</file>

<file path=xl/sharedStrings.xml><?xml version="1.0" encoding="utf-8"?>
<sst xmlns="http://schemas.openxmlformats.org/spreadsheetml/2006/main" count="116" uniqueCount="70">
  <si>
    <t>Položka</t>
  </si>
  <si>
    <t>popis</t>
  </si>
  <si>
    <t>příjmy</t>
  </si>
  <si>
    <t>plán</t>
  </si>
  <si>
    <t>skutečnost</t>
  </si>
  <si>
    <t>%</t>
  </si>
  <si>
    <t>Výdaje</t>
  </si>
  <si>
    <t>celkem</t>
  </si>
  <si>
    <t>1111,1112,1121</t>
  </si>
  <si>
    <t>daně</t>
  </si>
  <si>
    <t xml:space="preserve">ROZPOČET OBCE RATIBOŘSKÉ HORY NA ROK </t>
  </si>
  <si>
    <t>správní poplatky</t>
  </si>
  <si>
    <t>Ozvěny</t>
  </si>
  <si>
    <t>sál obce</t>
  </si>
  <si>
    <t>SPOZ</t>
  </si>
  <si>
    <t>příspěvek tělovýchově</t>
  </si>
  <si>
    <t>bytové hospodářství</t>
  </si>
  <si>
    <t>nebytové hospodářství</t>
  </si>
  <si>
    <t>za odpady</t>
  </si>
  <si>
    <t>ze psů</t>
  </si>
  <si>
    <t>ze vstupného</t>
  </si>
  <si>
    <t>daň z nemovit.</t>
  </si>
  <si>
    <t>dotace od KÚ-st.rozp.</t>
  </si>
  <si>
    <t>od obcí na školství</t>
  </si>
  <si>
    <t>sociál.fond obce</t>
  </si>
  <si>
    <t xml:space="preserve">zapoj.přebytku hosp.   </t>
  </si>
  <si>
    <t>nájem obec.pozemků</t>
  </si>
  <si>
    <t>lesní hospodářství</t>
  </si>
  <si>
    <t>místní komunikace</t>
  </si>
  <si>
    <t>dopravní obslužnost</t>
  </si>
  <si>
    <t>pitná voda</t>
  </si>
  <si>
    <t>kanalizace</t>
  </si>
  <si>
    <t>základní škola</t>
  </si>
  <si>
    <t>knihovny</t>
  </si>
  <si>
    <t>přís.na kostel Ratib.</t>
  </si>
  <si>
    <t>místní rozhlas</t>
  </si>
  <si>
    <t>veřejné osvětlení</t>
  </si>
  <si>
    <t>pohřebnictví</t>
  </si>
  <si>
    <t>míst.hospodář.-přísp.SO</t>
  </si>
  <si>
    <t>odvoz odpadů</t>
  </si>
  <si>
    <t>veřej.zeleň a prostran.</t>
  </si>
  <si>
    <t>dobrovolní hasiči</t>
  </si>
  <si>
    <t>zastupitelstvo</t>
  </si>
  <si>
    <t>správa obce</t>
  </si>
  <si>
    <t>daně za obec</t>
  </si>
  <si>
    <t>úroky v KB</t>
  </si>
  <si>
    <t>pojištění majetku,popl.</t>
  </si>
  <si>
    <t>příděl soc.fondu obce</t>
  </si>
  <si>
    <t>z veřejného prostran.</t>
  </si>
  <si>
    <t>plán v Kč</t>
  </si>
  <si>
    <t>skutečnost v Kč</t>
  </si>
  <si>
    <t>výtěžek z VHA</t>
  </si>
  <si>
    <t>dotace od úř.práce</t>
  </si>
  <si>
    <t xml:space="preserve">dotace volby </t>
  </si>
  <si>
    <t>volby EP</t>
  </si>
  <si>
    <t xml:space="preserve">             </t>
  </si>
  <si>
    <t>dotace CZECHPOINT</t>
  </si>
  <si>
    <t xml:space="preserve"> </t>
  </si>
  <si>
    <t>dotace POV-okna</t>
  </si>
  <si>
    <t>podíl pro E.ON-přípojka</t>
  </si>
  <si>
    <t>vzdělávání-projekt MAS</t>
  </si>
  <si>
    <t>ostat.záležit.komunál.sl.-MAS</t>
  </si>
  <si>
    <t>k   31. 10.</t>
  </si>
  <si>
    <t>na účtu k 31.10.2009</t>
  </si>
  <si>
    <t>3,068.068,87 Kč</t>
  </si>
  <si>
    <t>v pokladně k 31.10.2009</t>
  </si>
  <si>
    <t xml:space="preserve">      6.831,-    Kč</t>
  </si>
  <si>
    <t>N á v r h   r o z p o č t u  2 0 1 0</t>
  </si>
  <si>
    <t>místní hosp.</t>
  </si>
  <si>
    <t>kaple Malenín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</si>
</sst>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\ &quot;Kč&quot;"/>
    <numFmt numFmtId="167" formatCode="0_ ;\-0\ "/>
    <numFmt numFmtId="168" formatCode="#,##0.00\ _K_č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1" fillId="0" borderId="4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3" borderId="11" xfId="0" applyNumberFormat="1" applyFill="1" applyBorder="1" applyAlignment="1">
      <alignment/>
    </xf>
    <xf numFmtId="166" fontId="0" fillId="3" borderId="12" xfId="0" applyNumberFormat="1" applyFill="1" applyBorder="1" applyAlignment="1">
      <alignment/>
    </xf>
    <xf numFmtId="166" fontId="0" fillId="3" borderId="6" xfId="0" applyNumberFormat="1" applyFill="1" applyBorder="1" applyAlignment="1">
      <alignment/>
    </xf>
    <xf numFmtId="166" fontId="1" fillId="3" borderId="4" xfId="0" applyNumberFormat="1" applyFont="1" applyFill="1" applyBorder="1" applyAlignment="1">
      <alignment/>
    </xf>
    <xf numFmtId="4" fontId="0" fillId="0" borderId="13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166" fontId="0" fillId="3" borderId="15" xfId="0" applyNumberFormat="1" applyFill="1" applyBorder="1" applyAlignment="1">
      <alignment/>
    </xf>
    <xf numFmtId="10" fontId="0" fillId="0" borderId="16" xfId="0" applyNumberFormat="1" applyBorder="1" applyAlignment="1">
      <alignment/>
    </xf>
    <xf numFmtId="10" fontId="0" fillId="0" borderId="2" xfId="0" applyNumberFormat="1" applyBorder="1" applyAlignment="1">
      <alignment/>
    </xf>
    <xf numFmtId="166" fontId="0" fillId="3" borderId="12" xfId="18" applyNumberFormat="1" applyFill="1" applyBorder="1" applyAlignment="1">
      <alignment/>
    </xf>
    <xf numFmtId="166" fontId="0" fillId="3" borderId="12" xfId="0" applyNumberFormat="1" applyFont="1" applyFill="1" applyBorder="1" applyAlignment="1">
      <alignment/>
    </xf>
    <xf numFmtId="10" fontId="3" fillId="0" borderId="2" xfId="0" applyNumberFormat="1" applyFont="1" applyFill="1" applyBorder="1" applyAlignment="1">
      <alignment/>
    </xf>
    <xf numFmtId="4" fontId="0" fillId="4" borderId="17" xfId="0" applyNumberFormat="1" applyFill="1" applyBorder="1" applyAlignment="1">
      <alignment/>
    </xf>
    <xf numFmtId="4" fontId="0" fillId="4" borderId="18" xfId="0" applyNumberForma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7" xfId="0" applyFill="1" applyBorder="1" applyAlignment="1">
      <alignment/>
    </xf>
    <xf numFmtId="4" fontId="0" fillId="4" borderId="19" xfId="0" applyNumberForma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2" xfId="18" applyNumberFormat="1" applyFont="1" applyBorder="1" applyAlignment="1">
      <alignment horizontal="left"/>
    </xf>
    <xf numFmtId="167" fontId="5" fillId="0" borderId="12" xfId="18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" fontId="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8" fontId="0" fillId="4" borderId="17" xfId="0" applyNumberFormat="1" applyFill="1" applyBorder="1" applyAlignment="1">
      <alignment/>
    </xf>
    <xf numFmtId="168" fontId="0" fillId="4" borderId="18" xfId="0" applyNumberFormat="1" applyFill="1" applyBorder="1" applyAlignment="1">
      <alignment/>
    </xf>
    <xf numFmtId="168" fontId="0" fillId="4" borderId="7" xfId="0" applyNumberFormat="1" applyFill="1" applyBorder="1" applyAlignment="1">
      <alignment/>
    </xf>
    <xf numFmtId="168" fontId="0" fillId="4" borderId="28" xfId="0" applyNumberFormat="1" applyFill="1" applyBorder="1" applyAlignment="1">
      <alignment/>
    </xf>
    <xf numFmtId="168" fontId="0" fillId="3" borderId="15" xfId="0" applyNumberFormat="1" applyFill="1" applyBorder="1" applyAlignment="1">
      <alignment/>
    </xf>
    <xf numFmtId="168" fontId="0" fillId="3" borderId="12" xfId="0" applyNumberFormat="1" applyFill="1" applyBorder="1" applyAlignment="1">
      <alignment/>
    </xf>
    <xf numFmtId="168" fontId="0" fillId="3" borderId="12" xfId="18" applyNumberFormat="1" applyFill="1" applyBorder="1" applyAlignment="1">
      <alignment/>
    </xf>
    <xf numFmtId="168" fontId="0" fillId="3" borderId="12" xfId="0" applyNumberFormat="1" applyFont="1" applyFill="1" applyBorder="1" applyAlignment="1">
      <alignment/>
    </xf>
    <xf numFmtId="168" fontId="0" fillId="3" borderId="6" xfId="0" applyNumberFormat="1" applyFill="1" applyBorder="1" applyAlignment="1">
      <alignment/>
    </xf>
    <xf numFmtId="168" fontId="1" fillId="3" borderId="20" xfId="0" applyNumberFormat="1" applyFont="1" applyFill="1" applyBorder="1" applyAlignment="1">
      <alignment/>
    </xf>
    <xf numFmtId="168" fontId="0" fillId="3" borderId="12" xfId="0" applyNumberFormat="1" applyFill="1" applyBorder="1" applyAlignment="1">
      <alignment/>
    </xf>
    <xf numFmtId="168" fontId="0" fillId="4" borderId="18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/>
    </xf>
    <xf numFmtId="10" fontId="0" fillId="0" borderId="29" xfId="0" applyNumberFormat="1" applyBorder="1" applyAlignment="1">
      <alignment/>
    </xf>
    <xf numFmtId="10" fontId="0" fillId="0" borderId="3" xfId="0" applyNumberFormat="1" applyBorder="1" applyAlignment="1">
      <alignment/>
    </xf>
    <xf numFmtId="168" fontId="0" fillId="3" borderId="11" xfId="0" applyNumberFormat="1" applyFill="1" applyBorder="1" applyAlignment="1">
      <alignment/>
    </xf>
    <xf numFmtId="168" fontId="0" fillId="4" borderId="19" xfId="0" applyNumberFormat="1" applyFill="1" applyBorder="1" applyAlignment="1">
      <alignment/>
    </xf>
    <xf numFmtId="10" fontId="0" fillId="0" borderId="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30" xfId="0" applyFill="1" applyBorder="1" applyAlignment="1">
      <alignment/>
    </xf>
    <xf numFmtId="8" fontId="0" fillId="0" borderId="0" xfId="0" applyNumberFormat="1" applyAlignment="1">
      <alignment/>
    </xf>
    <xf numFmtId="4" fontId="0" fillId="4" borderId="31" xfId="0" applyNumberFormat="1" applyFill="1" applyBorder="1" applyAlignment="1">
      <alignment/>
    </xf>
    <xf numFmtId="4" fontId="1" fillId="2" borderId="1" xfId="0" applyNumberFormat="1" applyFont="1" applyFill="1" applyBorder="1" applyAlignment="1">
      <alignment horizontal="center" vertical="center"/>
    </xf>
    <xf numFmtId="9" fontId="0" fillId="0" borderId="2" xfId="20" applyBorder="1" applyAlignment="1">
      <alignment/>
    </xf>
    <xf numFmtId="9" fontId="0" fillId="0" borderId="29" xfId="20" applyBorder="1" applyAlignment="1">
      <alignment/>
    </xf>
    <xf numFmtId="9" fontId="0" fillId="0" borderId="32" xfId="20" applyBorder="1" applyAlignment="1">
      <alignment/>
    </xf>
    <xf numFmtId="9" fontId="0" fillId="0" borderId="3" xfId="20" applyBorder="1" applyAlignment="1">
      <alignment/>
    </xf>
    <xf numFmtId="1" fontId="5" fillId="0" borderId="26" xfId="0" applyNumberFormat="1" applyFont="1" applyBorder="1" applyAlignment="1">
      <alignment horizontal="left"/>
    </xf>
    <xf numFmtId="0" fontId="0" fillId="0" borderId="14" xfId="0" applyBorder="1" applyAlignment="1">
      <alignment/>
    </xf>
    <xf numFmtId="166" fontId="0" fillId="3" borderId="26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27" xfId="0" applyBorder="1" applyAlignment="1">
      <alignment/>
    </xf>
    <xf numFmtId="9" fontId="0" fillId="0" borderId="27" xfId="20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SheetLayoutView="100" workbookViewId="0" topLeftCell="A13">
      <selection activeCell="D20" sqref="D20"/>
    </sheetView>
  </sheetViews>
  <sheetFormatPr defaultColWidth="9.140625" defaultRowHeight="12.75"/>
  <cols>
    <col min="1" max="1" width="13.57421875" style="0" customWidth="1"/>
    <col min="2" max="2" width="21.00390625" style="0" customWidth="1"/>
    <col min="3" max="3" width="15.28125" style="0" customWidth="1"/>
    <col min="4" max="4" width="14.28125" style="0" customWidth="1"/>
    <col min="5" max="5" width="8.57421875" style="0" customWidth="1"/>
    <col min="6" max="6" width="15.7109375" style="0" customWidth="1"/>
    <col min="7" max="7" width="14.28125" style="0" customWidth="1"/>
    <col min="8" max="8" width="8.57421875" style="0" customWidth="1"/>
  </cols>
  <sheetData>
    <row r="1" spans="1:9" ht="14.25" customHeight="1">
      <c r="A1" s="45"/>
      <c r="B1" s="46"/>
      <c r="C1" s="46"/>
      <c r="D1" s="46"/>
      <c r="E1" s="46"/>
      <c r="F1" s="46"/>
      <c r="G1" s="46"/>
      <c r="H1" s="46"/>
      <c r="I1" s="48"/>
    </row>
    <row r="2" spans="1:9" ht="15" customHeight="1" thickBot="1">
      <c r="A2" s="47"/>
      <c r="B2" s="48"/>
      <c r="C2" s="48"/>
      <c r="D2" s="48"/>
      <c r="E2" s="48"/>
      <c r="F2" s="48"/>
      <c r="G2" s="48"/>
      <c r="H2" s="48"/>
      <c r="I2" s="48"/>
    </row>
    <row r="3" spans="1:9" ht="26.25" customHeight="1" thickBot="1">
      <c r="A3" s="89" t="s">
        <v>67</v>
      </c>
      <c r="B3" s="90"/>
      <c r="C3" s="90"/>
      <c r="D3" s="90"/>
      <c r="E3" s="90"/>
      <c r="F3" s="90"/>
      <c r="G3" s="90"/>
      <c r="H3" s="91"/>
      <c r="I3" s="48"/>
    </row>
    <row r="4" spans="1:9" ht="15.75" customHeight="1">
      <c r="A4" s="47"/>
      <c r="B4" s="50"/>
      <c r="C4" s="50"/>
      <c r="D4" s="49"/>
      <c r="E4" s="49"/>
      <c r="F4" s="48"/>
      <c r="G4" s="48"/>
      <c r="H4" s="48"/>
      <c r="I4" s="48"/>
    </row>
    <row r="5" spans="1:9" ht="13.5" thickBot="1">
      <c r="A5" s="47"/>
      <c r="B5" s="48"/>
      <c r="C5" s="48"/>
      <c r="D5" s="48"/>
      <c r="E5" s="48"/>
      <c r="F5" s="48"/>
      <c r="G5" s="48"/>
      <c r="H5" s="48"/>
      <c r="I5" s="48"/>
    </row>
    <row r="6" spans="1:8" ht="12.75">
      <c r="A6" s="92" t="s">
        <v>0</v>
      </c>
      <c r="B6" s="96" t="s">
        <v>1</v>
      </c>
      <c r="C6" s="92" t="s">
        <v>2</v>
      </c>
      <c r="D6" s="93"/>
      <c r="E6" s="94"/>
      <c r="F6" s="92" t="s">
        <v>6</v>
      </c>
      <c r="G6" s="93"/>
      <c r="H6" s="94"/>
    </row>
    <row r="7" spans="1:8" ht="13.5" thickBot="1">
      <c r="A7" s="95"/>
      <c r="B7" s="97"/>
      <c r="C7" s="51" t="s">
        <v>49</v>
      </c>
      <c r="D7" s="4" t="s">
        <v>50</v>
      </c>
      <c r="E7" s="52" t="s">
        <v>5</v>
      </c>
      <c r="F7" s="10" t="s">
        <v>3</v>
      </c>
      <c r="G7" s="11" t="s">
        <v>4</v>
      </c>
      <c r="H7" s="12" t="s">
        <v>5</v>
      </c>
    </row>
    <row r="8" spans="1:8" ht="13.5" thickTop="1">
      <c r="A8" s="36" t="s">
        <v>8</v>
      </c>
      <c r="B8" s="21" t="s">
        <v>9</v>
      </c>
      <c r="C8" s="57">
        <v>5700000</v>
      </c>
      <c r="D8" s="53"/>
      <c r="E8" s="25"/>
      <c r="F8" s="68"/>
      <c r="G8" s="69"/>
      <c r="H8" s="70"/>
    </row>
    <row r="9" spans="1:8" ht="12.75">
      <c r="A9" s="37">
        <v>1311</v>
      </c>
      <c r="B9" s="22" t="s">
        <v>11</v>
      </c>
      <c r="C9" s="58">
        <v>30000</v>
      </c>
      <c r="D9" s="54"/>
      <c r="E9" s="26"/>
      <c r="F9" s="58"/>
      <c r="G9" s="54"/>
      <c r="H9" s="26"/>
    </row>
    <row r="10" spans="1:8" ht="12.75">
      <c r="A10" s="38">
        <v>1337</v>
      </c>
      <c r="B10" s="22" t="s">
        <v>18</v>
      </c>
      <c r="C10" s="58">
        <v>463000</v>
      </c>
      <c r="D10" s="54"/>
      <c r="E10" s="26"/>
      <c r="F10" s="58"/>
      <c r="G10" s="54"/>
      <c r="H10" s="26"/>
    </row>
    <row r="11" spans="1:8" ht="12.75">
      <c r="A11" s="39">
        <v>1341</v>
      </c>
      <c r="B11" s="13" t="s">
        <v>19</v>
      </c>
      <c r="C11" s="58">
        <v>15000</v>
      </c>
      <c r="D11" s="54"/>
      <c r="E11" s="26"/>
      <c r="F11" s="58"/>
      <c r="G11" s="54"/>
      <c r="H11" s="26"/>
    </row>
    <row r="12" spans="1:8" ht="12.75">
      <c r="A12" s="39">
        <v>1343</v>
      </c>
      <c r="B12" s="13" t="s">
        <v>48</v>
      </c>
      <c r="C12" s="58">
        <v>5000</v>
      </c>
      <c r="D12" s="54"/>
      <c r="E12" s="26"/>
      <c r="F12" s="58"/>
      <c r="G12" s="54"/>
      <c r="H12" s="26"/>
    </row>
    <row r="13" spans="1:8" ht="12.75">
      <c r="A13" s="39">
        <v>1344</v>
      </c>
      <c r="B13" s="13" t="s">
        <v>20</v>
      </c>
      <c r="C13" s="59">
        <v>1000</v>
      </c>
      <c r="D13" s="54"/>
      <c r="E13" s="26"/>
      <c r="F13" s="58"/>
      <c r="G13" s="54"/>
      <c r="H13" s="26"/>
    </row>
    <row r="14" spans="1:8" ht="12.75">
      <c r="A14" s="39">
        <v>1511</v>
      </c>
      <c r="B14" s="13" t="s">
        <v>21</v>
      </c>
      <c r="C14" s="58">
        <v>700000</v>
      </c>
      <c r="D14" s="54"/>
      <c r="E14" s="26"/>
      <c r="F14" s="58"/>
      <c r="G14" s="54"/>
      <c r="H14" s="26"/>
    </row>
    <row r="15" spans="1:8" ht="12.75">
      <c r="A15" s="39">
        <v>4112</v>
      </c>
      <c r="B15" s="13" t="s">
        <v>22</v>
      </c>
      <c r="C15" s="60">
        <v>353000</v>
      </c>
      <c r="D15" s="64"/>
      <c r="E15" s="65"/>
      <c r="F15" s="58"/>
      <c r="G15" s="54"/>
      <c r="H15" s="26"/>
    </row>
    <row r="16" spans="1:8" ht="12.75">
      <c r="A16" s="39">
        <v>4121</v>
      </c>
      <c r="B16" s="13" t="s">
        <v>23</v>
      </c>
      <c r="C16" s="58">
        <v>85000</v>
      </c>
      <c r="D16" s="54"/>
      <c r="E16" s="26"/>
      <c r="F16" s="58"/>
      <c r="G16" s="54"/>
      <c r="H16" s="26"/>
    </row>
    <row r="17" spans="1:8" ht="12.75">
      <c r="A17" s="39"/>
      <c r="B17" s="13"/>
      <c r="C17" s="58"/>
      <c r="D17" s="54"/>
      <c r="E17" s="26"/>
      <c r="F17" s="58"/>
      <c r="G17" s="54"/>
      <c r="H17" s="26"/>
    </row>
    <row r="18" spans="1:8" ht="12.75">
      <c r="A18" s="39">
        <v>8115</v>
      </c>
      <c r="B18" s="13" t="s">
        <v>25</v>
      </c>
      <c r="C18" s="63">
        <v>3000000</v>
      </c>
      <c r="D18" s="54"/>
      <c r="E18" s="26"/>
      <c r="F18" s="58"/>
      <c r="G18" s="54"/>
      <c r="H18" s="26"/>
    </row>
    <row r="19" spans="1:8" ht="12.75">
      <c r="A19" s="39">
        <v>1012</v>
      </c>
      <c r="B19" s="13" t="s">
        <v>26</v>
      </c>
      <c r="C19" s="58">
        <v>9000</v>
      </c>
      <c r="D19" s="54"/>
      <c r="E19" s="26"/>
      <c r="F19" s="58"/>
      <c r="G19" s="54"/>
      <c r="H19" s="26"/>
    </row>
    <row r="20" spans="1:8" ht="12.75">
      <c r="A20" s="39">
        <v>1031</v>
      </c>
      <c r="B20" s="13" t="s">
        <v>27</v>
      </c>
      <c r="C20" s="58">
        <v>176000</v>
      </c>
      <c r="D20" s="54"/>
      <c r="E20" s="66"/>
      <c r="F20" s="58">
        <v>790000</v>
      </c>
      <c r="G20" s="54"/>
      <c r="H20" s="26"/>
    </row>
    <row r="21" spans="1:8" ht="12.75">
      <c r="A21" s="39">
        <v>2212</v>
      </c>
      <c r="B21" s="13" t="s">
        <v>28</v>
      </c>
      <c r="C21" s="58"/>
      <c r="D21" s="54"/>
      <c r="E21" s="26"/>
      <c r="F21" s="58">
        <v>180000</v>
      </c>
      <c r="G21" s="54"/>
      <c r="H21" s="26"/>
    </row>
    <row r="22" spans="1:8" ht="12.75">
      <c r="A22" s="39">
        <v>2221</v>
      </c>
      <c r="B22" s="13" t="s">
        <v>29</v>
      </c>
      <c r="C22" s="58"/>
      <c r="D22" s="54"/>
      <c r="E22" s="26"/>
      <c r="F22" s="58">
        <v>11000</v>
      </c>
      <c r="G22" s="54"/>
      <c r="H22" s="26"/>
    </row>
    <row r="23" spans="1:8" ht="12.75">
      <c r="A23" s="39">
        <v>2310</v>
      </c>
      <c r="B23" s="13" t="s">
        <v>30</v>
      </c>
      <c r="C23" s="58"/>
      <c r="D23" s="54"/>
      <c r="E23" s="26"/>
      <c r="F23" s="58">
        <v>1690000</v>
      </c>
      <c r="G23" s="54"/>
      <c r="H23" s="26"/>
    </row>
    <row r="24" spans="1:8" ht="12.75">
      <c r="A24" s="39">
        <v>2321</v>
      </c>
      <c r="B24" s="13" t="s">
        <v>31</v>
      </c>
      <c r="C24" s="58">
        <v>125000</v>
      </c>
      <c r="D24" s="54"/>
      <c r="E24" s="26"/>
      <c r="F24" s="58">
        <v>687000</v>
      </c>
      <c r="G24" s="54"/>
      <c r="H24" s="26"/>
    </row>
    <row r="25" spans="1:8" ht="12.75">
      <c r="A25" s="39">
        <v>3113</v>
      </c>
      <c r="B25" s="13" t="s">
        <v>32</v>
      </c>
      <c r="C25" s="58"/>
      <c r="D25" s="54"/>
      <c r="E25" s="26"/>
      <c r="F25" s="58">
        <v>2387000</v>
      </c>
      <c r="G25" s="54"/>
      <c r="H25" s="26"/>
    </row>
    <row r="26" spans="1:8" ht="12.75">
      <c r="A26" s="39">
        <v>3314</v>
      </c>
      <c r="B26" s="13" t="s">
        <v>33</v>
      </c>
      <c r="C26" s="58"/>
      <c r="D26" s="54"/>
      <c r="E26" s="26"/>
      <c r="F26" s="58">
        <v>10000</v>
      </c>
      <c r="G26" s="54"/>
      <c r="H26" s="26"/>
    </row>
    <row r="27" spans="1:8" ht="12.75">
      <c r="A27" s="39">
        <v>3322</v>
      </c>
      <c r="B27" s="13" t="s">
        <v>34</v>
      </c>
      <c r="C27" s="58"/>
      <c r="D27" s="54"/>
      <c r="E27" s="26"/>
      <c r="F27" s="58">
        <v>50000</v>
      </c>
      <c r="G27" s="54"/>
      <c r="H27" s="26"/>
    </row>
    <row r="28" spans="1:8" ht="12.75">
      <c r="A28" s="39">
        <v>3341</v>
      </c>
      <c r="B28" s="13" t="s">
        <v>35</v>
      </c>
      <c r="C28" s="58"/>
      <c r="D28" s="54"/>
      <c r="E28" s="26"/>
      <c r="F28" s="58">
        <v>50000</v>
      </c>
      <c r="G28" s="54"/>
      <c r="H28" s="26"/>
    </row>
    <row r="29" spans="1:8" ht="12.75">
      <c r="A29" s="39">
        <v>3349</v>
      </c>
      <c r="B29" s="13" t="s">
        <v>12</v>
      </c>
      <c r="C29" s="58">
        <v>5000</v>
      </c>
      <c r="D29" s="54"/>
      <c r="E29" s="26"/>
      <c r="F29" s="58">
        <v>22000</v>
      </c>
      <c r="G29" s="54"/>
      <c r="H29" s="26"/>
    </row>
    <row r="30" spans="1:8" ht="12.75">
      <c r="A30" s="39">
        <v>3392</v>
      </c>
      <c r="B30" s="13" t="s">
        <v>13</v>
      </c>
      <c r="C30" s="58">
        <v>9000</v>
      </c>
      <c r="D30" s="54"/>
      <c r="E30" s="26"/>
      <c r="F30" s="58">
        <v>9000</v>
      </c>
      <c r="G30" s="54"/>
      <c r="H30" s="26"/>
    </row>
    <row r="31" spans="1:8" ht="12.75">
      <c r="A31" s="39">
        <v>3399</v>
      </c>
      <c r="B31" s="13" t="s">
        <v>14</v>
      </c>
      <c r="C31" s="58"/>
      <c r="D31" s="54"/>
      <c r="E31" s="26"/>
      <c r="F31" s="58">
        <v>10000</v>
      </c>
      <c r="G31" s="54"/>
      <c r="H31" s="26"/>
    </row>
    <row r="32" spans="1:8" ht="12.75">
      <c r="A32" s="39">
        <v>3419</v>
      </c>
      <c r="B32" s="13" t="s">
        <v>15</v>
      </c>
      <c r="C32" s="58"/>
      <c r="D32" s="54"/>
      <c r="E32" s="26"/>
      <c r="F32" s="58">
        <v>80000</v>
      </c>
      <c r="G32" s="54"/>
      <c r="H32" s="26"/>
    </row>
    <row r="33" spans="1:8" ht="12.75">
      <c r="A33" s="39">
        <v>3612</v>
      </c>
      <c r="B33" s="13" t="s">
        <v>16</v>
      </c>
      <c r="C33" s="58">
        <v>208000</v>
      </c>
      <c r="D33" s="54"/>
      <c r="E33" s="26"/>
      <c r="F33" s="58">
        <v>20000</v>
      </c>
      <c r="G33" s="54"/>
      <c r="H33" s="26"/>
    </row>
    <row r="34" spans="1:8" ht="12.75">
      <c r="A34" s="39">
        <v>3613</v>
      </c>
      <c r="B34" s="13" t="s">
        <v>17</v>
      </c>
      <c r="C34" s="58">
        <v>90000</v>
      </c>
      <c r="D34" s="54"/>
      <c r="E34" s="26"/>
      <c r="F34" s="58">
        <v>400000</v>
      </c>
      <c r="G34" s="54"/>
      <c r="H34" s="26"/>
    </row>
    <row r="35" spans="1:8" ht="12.75">
      <c r="A35" s="39">
        <v>3631</v>
      </c>
      <c r="B35" s="13" t="s">
        <v>36</v>
      </c>
      <c r="C35" s="58"/>
      <c r="D35" s="54"/>
      <c r="E35" s="26"/>
      <c r="F35" s="58">
        <v>230000</v>
      </c>
      <c r="G35" s="54"/>
      <c r="H35" s="26"/>
    </row>
    <row r="36" spans="1:8" ht="12.75">
      <c r="A36" s="39">
        <v>3632</v>
      </c>
      <c r="B36" s="13" t="s">
        <v>37</v>
      </c>
      <c r="C36" s="58">
        <v>104000</v>
      </c>
      <c r="D36" s="54"/>
      <c r="E36" s="26"/>
      <c r="F36" s="58">
        <v>10000</v>
      </c>
      <c r="G36" s="54"/>
      <c r="H36" s="26"/>
    </row>
    <row r="37" spans="1:8" ht="12.75">
      <c r="A37" s="39">
        <v>3639</v>
      </c>
      <c r="B37" s="13" t="s">
        <v>68</v>
      </c>
      <c r="C37" s="58"/>
      <c r="D37" s="54"/>
      <c r="E37" s="26"/>
      <c r="F37" s="58">
        <v>40000</v>
      </c>
      <c r="G37" s="54"/>
      <c r="H37" s="26"/>
    </row>
    <row r="38" spans="1:8" ht="12.75">
      <c r="A38" s="39">
        <v>3722</v>
      </c>
      <c r="B38" s="13" t="s">
        <v>39</v>
      </c>
      <c r="C38" s="58">
        <v>14000</v>
      </c>
      <c r="D38" s="54"/>
      <c r="E38" s="26"/>
      <c r="F38" s="58">
        <v>560000</v>
      </c>
      <c r="G38" s="54"/>
      <c r="H38" s="26"/>
    </row>
    <row r="39" spans="1:8" ht="12.75">
      <c r="A39" s="39">
        <v>3745</v>
      </c>
      <c r="B39" s="13" t="s">
        <v>40</v>
      </c>
      <c r="C39" s="58"/>
      <c r="D39" s="54"/>
      <c r="E39" s="26"/>
      <c r="F39" s="58">
        <v>590000</v>
      </c>
      <c r="G39" s="54"/>
      <c r="H39" s="26"/>
    </row>
    <row r="40" spans="1:8" ht="12.75">
      <c r="A40" s="39">
        <v>5512</v>
      </c>
      <c r="B40" s="13" t="s">
        <v>41</v>
      </c>
      <c r="C40" s="58"/>
      <c r="D40" s="54"/>
      <c r="E40" s="26"/>
      <c r="F40" s="58">
        <v>40000</v>
      </c>
      <c r="G40" s="54"/>
      <c r="H40" s="26"/>
    </row>
    <row r="41" spans="1:8" ht="12.75">
      <c r="A41" s="39">
        <v>6112</v>
      </c>
      <c r="B41" s="13" t="s">
        <v>42</v>
      </c>
      <c r="C41" s="58"/>
      <c r="D41" s="54"/>
      <c r="E41" s="26"/>
      <c r="F41" s="58">
        <v>700000</v>
      </c>
      <c r="G41" s="54"/>
      <c r="H41" s="26"/>
    </row>
    <row r="42" spans="1:8" ht="12.75">
      <c r="A42" s="39">
        <v>6171</v>
      </c>
      <c r="B42" s="14" t="s">
        <v>43</v>
      </c>
      <c r="C42" s="58">
        <v>20000</v>
      </c>
      <c r="D42" s="54"/>
      <c r="E42" s="26"/>
      <c r="F42" s="58">
        <v>2420000</v>
      </c>
      <c r="G42" s="54"/>
      <c r="H42" s="26"/>
    </row>
    <row r="43" spans="1:8" ht="12.75">
      <c r="A43" s="39">
        <v>6399</v>
      </c>
      <c r="B43" s="14" t="s">
        <v>44</v>
      </c>
      <c r="C43" s="58"/>
      <c r="D43" s="54"/>
      <c r="E43" s="26"/>
      <c r="F43" s="58">
        <v>1000</v>
      </c>
      <c r="G43" s="54"/>
      <c r="H43" s="26"/>
    </row>
    <row r="44" spans="1:8" ht="12.75">
      <c r="A44" s="39">
        <v>6310</v>
      </c>
      <c r="B44" s="14" t="s">
        <v>45</v>
      </c>
      <c r="C44" s="58">
        <v>30000</v>
      </c>
      <c r="D44" s="54"/>
      <c r="E44" s="26"/>
      <c r="F44" s="58"/>
      <c r="G44" s="54"/>
      <c r="H44" s="26"/>
    </row>
    <row r="45" spans="1:8" ht="12.75">
      <c r="A45" s="39">
        <v>6310</v>
      </c>
      <c r="B45" s="14" t="s">
        <v>46</v>
      </c>
      <c r="C45" s="58"/>
      <c r="D45" s="54"/>
      <c r="E45" s="26"/>
      <c r="F45" s="58">
        <v>55000</v>
      </c>
      <c r="G45" s="54"/>
      <c r="H45" s="26"/>
    </row>
    <row r="46" spans="1:8" ht="12.75">
      <c r="A46" s="39">
        <v>3322</v>
      </c>
      <c r="B46" s="14" t="s">
        <v>69</v>
      </c>
      <c r="C46" s="58"/>
      <c r="D46" s="54"/>
      <c r="E46" s="26"/>
      <c r="F46" s="58">
        <v>100000</v>
      </c>
      <c r="G46" s="54"/>
      <c r="H46" s="26"/>
    </row>
    <row r="47" spans="1:8" ht="12.75">
      <c r="A47" s="39"/>
      <c r="B47" s="14"/>
      <c r="C47" s="58"/>
      <c r="D47" s="54"/>
      <c r="E47" s="26"/>
      <c r="F47" s="58"/>
      <c r="G47" s="54"/>
      <c r="H47" s="26"/>
    </row>
    <row r="48" spans="1:8" ht="12.75">
      <c r="A48" s="39"/>
      <c r="B48" s="14"/>
      <c r="C48" s="58"/>
      <c r="D48" s="54"/>
      <c r="E48" s="26"/>
      <c r="F48" s="58"/>
      <c r="G48" s="54"/>
      <c r="H48" s="26"/>
    </row>
    <row r="49" spans="1:8" ht="12.75">
      <c r="A49" s="39"/>
      <c r="B49" s="14"/>
      <c r="C49" s="58"/>
      <c r="D49" s="54"/>
      <c r="E49" s="26"/>
      <c r="F49" s="58"/>
      <c r="G49" s="54"/>
      <c r="H49" s="26"/>
    </row>
    <row r="50" spans="1:8" ht="13.5" thickBot="1">
      <c r="A50" s="40"/>
      <c r="B50" s="15"/>
      <c r="C50" s="61"/>
      <c r="D50" s="55"/>
      <c r="E50" s="67"/>
      <c r="F50" s="61"/>
      <c r="G50" s="55"/>
      <c r="H50" s="67"/>
    </row>
    <row r="51" spans="1:8" ht="14.25" thickBot="1" thickTop="1">
      <c r="A51" s="42" t="s">
        <v>7</v>
      </c>
      <c r="B51" s="43"/>
      <c r="C51" s="62">
        <f>C8+C9+C10+C11+C12+C13+C14+C15+C16+C17+C18+C19+C20+C21+C22+C23+C24+C25+C26+C27+C28+C29+C30+C31+C32+C33+C34+C35+C36+C37+C38+C39+C40+C41+C42+C43+C44+C45+C46</f>
        <v>11142000</v>
      </c>
      <c r="D51" s="56"/>
      <c r="E51" s="44"/>
      <c r="F51" s="62">
        <f>F8+F9+F10+F11+F12+F13+F14+F15+F16+F17+F18+F19+F20+F21+F22+F23+F24+F25+F26+F27+F28+F29+F30+F31+F32+F33+F34+F35+F36+F37+F38+F39+F40+F41+F42+F43+F44+F45+F46</f>
        <v>11142000</v>
      </c>
      <c r="G51" s="56"/>
      <c r="H51" s="44"/>
    </row>
    <row r="52" spans="1:3" ht="12.75">
      <c r="A52" s="1"/>
      <c r="C52" s="71"/>
    </row>
    <row r="53" spans="1:3" ht="12.75">
      <c r="A53" s="1"/>
      <c r="C53" s="71"/>
    </row>
    <row r="54" ht="12.75">
      <c r="E54" s="41"/>
    </row>
  </sheetData>
  <mergeCells count="5">
    <mergeCell ref="A3:H3"/>
    <mergeCell ref="F6:H6"/>
    <mergeCell ref="A6:A7"/>
    <mergeCell ref="B6:B7"/>
    <mergeCell ref="C6:E6"/>
  </mergeCells>
  <printOptions/>
  <pageMargins left="0.3937007874015748" right="0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60"/>
  <sheetViews>
    <sheetView workbookViewId="0" topLeftCell="A40">
      <selection activeCell="C72" sqref="C72"/>
    </sheetView>
  </sheetViews>
  <sheetFormatPr defaultColWidth="9.140625" defaultRowHeight="12.75"/>
  <cols>
    <col min="2" max="2" width="25.57421875" style="0" customWidth="1"/>
    <col min="3" max="3" width="14.7109375" style="0" bestFit="1" customWidth="1"/>
    <col min="4" max="4" width="15.140625" style="0" customWidth="1"/>
    <col min="6" max="6" width="14.7109375" style="0" bestFit="1" customWidth="1"/>
    <col min="7" max="7" width="15.140625" style="0" customWidth="1"/>
  </cols>
  <sheetData>
    <row r="4" spans="2:5" ht="20.25">
      <c r="B4" s="2" t="s">
        <v>10</v>
      </c>
      <c r="C4" s="2"/>
      <c r="D4" s="2"/>
      <c r="E4" s="3"/>
    </row>
    <row r="5" spans="2:5" ht="20.25">
      <c r="B5" s="2" t="s">
        <v>55</v>
      </c>
      <c r="C5" s="2" t="s">
        <v>62</v>
      </c>
      <c r="D5" s="3">
        <v>2009</v>
      </c>
      <c r="E5" s="3"/>
    </row>
    <row r="6" ht="13.5" thickBot="1"/>
    <row r="7" spans="1:8" ht="12.75">
      <c r="A7" s="92" t="s">
        <v>0</v>
      </c>
      <c r="B7" s="93" t="s">
        <v>1</v>
      </c>
      <c r="C7" s="93" t="s">
        <v>2</v>
      </c>
      <c r="D7" s="93"/>
      <c r="E7" s="96"/>
      <c r="F7" s="92" t="s">
        <v>6</v>
      </c>
      <c r="G7" s="93"/>
      <c r="H7" s="94"/>
    </row>
    <row r="8" spans="1:8" ht="13.5" thickBot="1">
      <c r="A8" s="95"/>
      <c r="B8" s="98"/>
      <c r="C8" s="4" t="s">
        <v>3</v>
      </c>
      <c r="D8" s="75">
        <f>SUM(D55)</f>
        <v>6814732.78</v>
      </c>
      <c r="E8" s="23" t="s">
        <v>5</v>
      </c>
      <c r="F8" s="10" t="s">
        <v>3</v>
      </c>
      <c r="G8" s="11" t="s">
        <v>4</v>
      </c>
      <c r="H8" s="12" t="s">
        <v>5</v>
      </c>
    </row>
    <row r="9" spans="1:8" ht="13.5" thickTop="1">
      <c r="A9" s="36" t="s">
        <v>8</v>
      </c>
      <c r="B9" s="21" t="s">
        <v>9</v>
      </c>
      <c r="C9" s="24">
        <v>5700000</v>
      </c>
      <c r="D9" s="30">
        <v>4379870</v>
      </c>
      <c r="E9" s="25">
        <f aca="true" t="shared" si="0" ref="E9:E15">D9/C9</f>
        <v>0.7683982456140351</v>
      </c>
      <c r="F9" s="17"/>
      <c r="G9" s="35"/>
      <c r="H9" s="9"/>
    </row>
    <row r="10" spans="1:8" ht="12.75">
      <c r="A10" s="37">
        <v>1311</v>
      </c>
      <c r="B10" s="22" t="s">
        <v>11</v>
      </c>
      <c r="C10" s="18">
        <v>25000</v>
      </c>
      <c r="D10" s="31">
        <v>28990</v>
      </c>
      <c r="E10" s="26">
        <f t="shared" si="0"/>
        <v>1.1596</v>
      </c>
      <c r="F10" s="18"/>
      <c r="G10" s="31"/>
      <c r="H10" s="5"/>
    </row>
    <row r="11" spans="1:8" ht="12.75">
      <c r="A11" s="38">
        <v>1337</v>
      </c>
      <c r="B11" s="22" t="s">
        <v>18</v>
      </c>
      <c r="C11" s="18">
        <v>463500</v>
      </c>
      <c r="D11" s="31">
        <v>462007</v>
      </c>
      <c r="E11" s="26">
        <f t="shared" si="0"/>
        <v>0.9967788565264294</v>
      </c>
      <c r="F11" s="18"/>
      <c r="G11" s="31"/>
      <c r="H11" s="5"/>
    </row>
    <row r="12" spans="1:8" ht="12.75">
      <c r="A12" s="39">
        <v>1341</v>
      </c>
      <c r="B12" s="13" t="s">
        <v>19</v>
      </c>
      <c r="C12" s="18">
        <v>15500</v>
      </c>
      <c r="D12" s="31">
        <v>16300</v>
      </c>
      <c r="E12" s="26">
        <f t="shared" si="0"/>
        <v>1.0516129032258064</v>
      </c>
      <c r="F12" s="18"/>
      <c r="G12" s="31"/>
      <c r="H12" s="5"/>
    </row>
    <row r="13" spans="1:8" ht="12.75">
      <c r="A13" s="39">
        <v>1343</v>
      </c>
      <c r="B13" s="13" t="s">
        <v>48</v>
      </c>
      <c r="C13" s="18">
        <v>5000</v>
      </c>
      <c r="D13" s="31">
        <v>4230</v>
      </c>
      <c r="E13" s="26">
        <f t="shared" si="0"/>
        <v>0.846</v>
      </c>
      <c r="F13" s="18"/>
      <c r="G13" s="31"/>
      <c r="H13" s="5"/>
    </row>
    <row r="14" spans="1:8" ht="12.75">
      <c r="A14" s="39">
        <v>1344</v>
      </c>
      <c r="B14" s="13" t="s">
        <v>20</v>
      </c>
      <c r="C14" s="27">
        <v>900</v>
      </c>
      <c r="D14" s="31">
        <v>650</v>
      </c>
      <c r="E14" s="26">
        <f t="shared" si="0"/>
        <v>0.7222222222222222</v>
      </c>
      <c r="F14" s="18"/>
      <c r="G14" s="31"/>
      <c r="H14" s="5"/>
    </row>
    <row r="15" spans="1:8" ht="12.75">
      <c r="A15" s="39">
        <v>1511</v>
      </c>
      <c r="B15" s="13" t="s">
        <v>21</v>
      </c>
      <c r="C15" s="18">
        <v>600000</v>
      </c>
      <c r="D15" s="31">
        <v>539770</v>
      </c>
      <c r="E15" s="26">
        <f t="shared" si="0"/>
        <v>0.8996166666666666</v>
      </c>
      <c r="F15" s="18"/>
      <c r="G15" s="31"/>
      <c r="H15" s="5"/>
    </row>
    <row r="16" spans="1:8" ht="12.75">
      <c r="A16" s="39">
        <v>4112</v>
      </c>
      <c r="B16" s="13" t="s">
        <v>22</v>
      </c>
      <c r="C16" s="28">
        <v>183100</v>
      </c>
      <c r="D16" s="32">
        <v>183100</v>
      </c>
      <c r="E16" s="29">
        <v>1</v>
      </c>
      <c r="F16" s="18"/>
      <c r="G16" s="31"/>
      <c r="H16" s="5"/>
    </row>
    <row r="17" spans="1:8" ht="12.75">
      <c r="A17" s="39">
        <v>4121</v>
      </c>
      <c r="B17" s="13" t="s">
        <v>23</v>
      </c>
      <c r="C17" s="18">
        <v>100000</v>
      </c>
      <c r="D17" s="31">
        <v>50000</v>
      </c>
      <c r="E17" s="5">
        <v>0</v>
      </c>
      <c r="F17" s="18"/>
      <c r="G17" s="31"/>
      <c r="H17" s="5"/>
    </row>
    <row r="18" spans="1:8" ht="12.75">
      <c r="A18" s="39"/>
      <c r="B18" s="13" t="s">
        <v>58</v>
      </c>
      <c r="C18" s="18"/>
      <c r="D18" s="31">
        <v>100000</v>
      </c>
      <c r="E18" s="5"/>
      <c r="F18" s="18"/>
      <c r="G18" s="31"/>
      <c r="H18" s="5"/>
    </row>
    <row r="19" spans="1:8" ht="12.75">
      <c r="A19" s="39">
        <v>4134</v>
      </c>
      <c r="B19" s="13" t="s">
        <v>24</v>
      </c>
      <c r="C19" s="18">
        <v>18600</v>
      </c>
      <c r="D19" s="31">
        <v>10315</v>
      </c>
      <c r="E19" s="76">
        <f>D19/C19</f>
        <v>0.5545698924731183</v>
      </c>
      <c r="F19" s="18"/>
      <c r="G19" s="31"/>
      <c r="H19" s="5"/>
    </row>
    <row r="20" spans="1:8" ht="12.75">
      <c r="A20" s="39"/>
      <c r="B20" s="13" t="s">
        <v>52</v>
      </c>
      <c r="C20" s="18">
        <v>0</v>
      </c>
      <c r="D20" s="31">
        <v>189000</v>
      </c>
      <c r="E20" s="5"/>
      <c r="F20" s="18"/>
      <c r="G20" s="31"/>
      <c r="H20" s="5"/>
    </row>
    <row r="21" spans="1:8" ht="12.75">
      <c r="A21" s="39"/>
      <c r="B21" s="13" t="s">
        <v>56</v>
      </c>
      <c r="C21" s="18"/>
      <c r="D21" s="31">
        <v>58259</v>
      </c>
      <c r="E21" s="5"/>
      <c r="F21" s="18"/>
      <c r="G21" s="31"/>
      <c r="H21" s="5"/>
    </row>
    <row r="22" spans="1:8" ht="12.75">
      <c r="A22" s="39"/>
      <c r="B22" s="13" t="s">
        <v>53</v>
      </c>
      <c r="C22" s="18"/>
      <c r="D22" s="31">
        <v>21712.2</v>
      </c>
      <c r="E22" s="5"/>
      <c r="F22" s="18"/>
      <c r="G22" s="31"/>
      <c r="H22" s="5"/>
    </row>
    <row r="23" spans="1:8" ht="12.75">
      <c r="A23" s="39">
        <v>1012</v>
      </c>
      <c r="B23" s="13" t="s">
        <v>26</v>
      </c>
      <c r="C23" s="18">
        <v>9000</v>
      </c>
      <c r="D23" s="31">
        <v>7582</v>
      </c>
      <c r="E23" s="76">
        <f>D23/C23</f>
        <v>0.8424444444444444</v>
      </c>
      <c r="F23" s="18"/>
      <c r="G23" s="31"/>
      <c r="H23" s="5"/>
    </row>
    <row r="24" spans="1:8" ht="12.75">
      <c r="A24" s="39">
        <v>1031</v>
      </c>
      <c r="B24" s="13" t="s">
        <v>27</v>
      </c>
      <c r="C24" s="18">
        <v>200000</v>
      </c>
      <c r="D24" s="31">
        <v>322534</v>
      </c>
      <c r="E24" s="77">
        <f>D24/C24</f>
        <v>1.61267</v>
      </c>
      <c r="F24" s="18">
        <v>555000</v>
      </c>
      <c r="G24" s="31">
        <v>414651</v>
      </c>
      <c r="H24" s="76">
        <f>G24/F24</f>
        <v>0.7471189189189189</v>
      </c>
    </row>
    <row r="25" spans="1:8" ht="12.75">
      <c r="A25" s="39">
        <v>2212</v>
      </c>
      <c r="B25" s="13" t="s">
        <v>28</v>
      </c>
      <c r="C25" s="18"/>
      <c r="D25" s="31"/>
      <c r="E25" s="5"/>
      <c r="F25" s="18">
        <v>185500</v>
      </c>
      <c r="G25" s="31">
        <v>91403.2</v>
      </c>
      <c r="H25" s="76">
        <f>G25/F25</f>
        <v>0.49273962264150944</v>
      </c>
    </row>
    <row r="26" spans="1:8" ht="12.75">
      <c r="A26" s="39">
        <v>2221</v>
      </c>
      <c r="B26" s="13" t="s">
        <v>29</v>
      </c>
      <c r="C26" s="18"/>
      <c r="D26" s="31"/>
      <c r="E26" s="5"/>
      <c r="F26" s="18">
        <v>11400</v>
      </c>
      <c r="G26" s="31">
        <v>10920</v>
      </c>
      <c r="H26" s="5">
        <v>95.79</v>
      </c>
    </row>
    <row r="27" spans="1:8" ht="12.75">
      <c r="A27" s="39">
        <v>2310</v>
      </c>
      <c r="B27" s="13" t="s">
        <v>30</v>
      </c>
      <c r="C27" s="18"/>
      <c r="D27" s="31"/>
      <c r="E27" s="5"/>
      <c r="F27" s="18">
        <v>740000</v>
      </c>
      <c r="G27" s="31">
        <v>697714.8</v>
      </c>
      <c r="H27" s="76">
        <f>G27/F27</f>
        <v>0.9428578378378379</v>
      </c>
    </row>
    <row r="28" spans="1:8" ht="12.75">
      <c r="A28" s="39">
        <v>2321</v>
      </c>
      <c r="B28" s="13" t="s">
        <v>31</v>
      </c>
      <c r="C28" s="18"/>
      <c r="D28" s="31"/>
      <c r="E28" s="5"/>
      <c r="F28" s="18">
        <v>65000</v>
      </c>
      <c r="G28" s="31">
        <v>129278</v>
      </c>
      <c r="H28" s="76">
        <f>G28/F28</f>
        <v>1.9888923076923077</v>
      </c>
    </row>
    <row r="29" spans="1:8" ht="12.75">
      <c r="A29" s="39">
        <v>3113</v>
      </c>
      <c r="B29" s="13" t="s">
        <v>32</v>
      </c>
      <c r="C29" s="18"/>
      <c r="D29" s="31"/>
      <c r="E29" s="5"/>
      <c r="F29" s="18">
        <v>1900800</v>
      </c>
      <c r="G29" s="31">
        <v>1672408</v>
      </c>
      <c r="H29" s="76">
        <f>G29/F29</f>
        <v>0.8798442760942761</v>
      </c>
    </row>
    <row r="30" spans="1:8" ht="12.75">
      <c r="A30" s="39">
        <v>3314</v>
      </c>
      <c r="B30" s="13" t="s">
        <v>33</v>
      </c>
      <c r="C30" s="18"/>
      <c r="D30" s="31"/>
      <c r="E30" s="5"/>
      <c r="F30" s="18">
        <v>10000</v>
      </c>
      <c r="G30" s="31">
        <v>5650</v>
      </c>
      <c r="H30" s="76">
        <f>G30/F30</f>
        <v>0.565</v>
      </c>
    </row>
    <row r="31" spans="1:8" ht="12.75">
      <c r="A31" s="39"/>
      <c r="B31" s="13" t="s">
        <v>51</v>
      </c>
      <c r="C31" s="18"/>
      <c r="D31" s="31">
        <v>11869</v>
      </c>
      <c r="E31" s="5"/>
      <c r="F31" s="18"/>
      <c r="G31" s="31"/>
      <c r="H31" s="5"/>
    </row>
    <row r="32" spans="1:8" ht="12.75">
      <c r="A32" s="39">
        <v>3341</v>
      </c>
      <c r="B32" s="13" t="s">
        <v>35</v>
      </c>
      <c r="C32" s="18"/>
      <c r="D32" s="31"/>
      <c r="E32" s="5"/>
      <c r="F32" s="18">
        <v>50000</v>
      </c>
      <c r="G32" s="31">
        <v>10549.8</v>
      </c>
      <c r="H32" s="76">
        <f aca="true" t="shared" si="1" ref="H32:H39">G32/F32</f>
        <v>0.210996</v>
      </c>
    </row>
    <row r="33" spans="1:8" ht="12.75">
      <c r="A33" s="39">
        <v>3349</v>
      </c>
      <c r="B33" s="13" t="s">
        <v>12</v>
      </c>
      <c r="C33" s="18">
        <v>5000</v>
      </c>
      <c r="D33" s="31">
        <v>5570</v>
      </c>
      <c r="E33" s="76">
        <f>D33/C33</f>
        <v>1.114</v>
      </c>
      <c r="F33" s="18">
        <v>22000</v>
      </c>
      <c r="G33" s="31">
        <v>18841.5</v>
      </c>
      <c r="H33" s="76">
        <f t="shared" si="1"/>
        <v>0.8564318181818181</v>
      </c>
    </row>
    <row r="34" spans="1:8" ht="12.75">
      <c r="A34" s="39">
        <v>3392</v>
      </c>
      <c r="B34" s="13" t="s">
        <v>13</v>
      </c>
      <c r="C34" s="18">
        <v>9000</v>
      </c>
      <c r="D34" s="31"/>
      <c r="E34" s="5"/>
      <c r="F34" s="18">
        <v>9000</v>
      </c>
      <c r="G34" s="31">
        <v>8897</v>
      </c>
      <c r="H34" s="76">
        <f t="shared" si="1"/>
        <v>0.9885555555555555</v>
      </c>
    </row>
    <row r="35" spans="1:8" ht="12.75">
      <c r="A35" s="39">
        <v>3399</v>
      </c>
      <c r="B35" s="13" t="s">
        <v>14</v>
      </c>
      <c r="C35" s="18"/>
      <c r="D35" s="31"/>
      <c r="E35" s="5"/>
      <c r="F35" s="18">
        <v>10000</v>
      </c>
      <c r="G35" s="31">
        <v>8602</v>
      </c>
      <c r="H35" s="76">
        <f t="shared" si="1"/>
        <v>0.8602</v>
      </c>
    </row>
    <row r="36" spans="1:8" ht="12.75">
      <c r="A36" s="39">
        <v>3419</v>
      </c>
      <c r="B36" s="13" t="s">
        <v>15</v>
      </c>
      <c r="C36" s="18"/>
      <c r="D36" s="31"/>
      <c r="E36" s="5"/>
      <c r="F36" s="18">
        <v>60000</v>
      </c>
      <c r="G36" s="31">
        <v>60000</v>
      </c>
      <c r="H36" s="76">
        <f t="shared" si="1"/>
        <v>1</v>
      </c>
    </row>
    <row r="37" spans="1:8" ht="12.75">
      <c r="A37" s="39">
        <v>3612</v>
      </c>
      <c r="B37" s="13" t="s">
        <v>16</v>
      </c>
      <c r="C37" s="18">
        <v>185500</v>
      </c>
      <c r="D37" s="31">
        <v>152661</v>
      </c>
      <c r="E37" s="76">
        <f>D37/C37</f>
        <v>0.8229703504043127</v>
      </c>
      <c r="F37" s="18">
        <v>170000</v>
      </c>
      <c r="G37" s="31">
        <v>144081.83</v>
      </c>
      <c r="H37" s="76">
        <f t="shared" si="1"/>
        <v>0.8475401764705882</v>
      </c>
    </row>
    <row r="38" spans="1:8" ht="12.75">
      <c r="A38" s="39">
        <v>3613</v>
      </c>
      <c r="B38" s="13" t="s">
        <v>17</v>
      </c>
      <c r="C38" s="18">
        <v>84200</v>
      </c>
      <c r="D38" s="31">
        <v>90900</v>
      </c>
      <c r="E38" s="76">
        <f>D38/C38</f>
        <v>1.0795724465558194</v>
      </c>
      <c r="F38" s="18">
        <v>80000</v>
      </c>
      <c r="G38" s="31">
        <v>668526.11</v>
      </c>
      <c r="H38" s="76">
        <f t="shared" si="1"/>
        <v>8.356576375</v>
      </c>
    </row>
    <row r="39" spans="1:8" ht="12.75">
      <c r="A39" s="39">
        <v>3631</v>
      </c>
      <c r="B39" s="13" t="s">
        <v>36</v>
      </c>
      <c r="C39" s="18"/>
      <c r="D39" s="31"/>
      <c r="E39" s="5"/>
      <c r="F39" s="18">
        <v>200000</v>
      </c>
      <c r="G39" s="31">
        <v>151338.2</v>
      </c>
      <c r="H39" s="76">
        <f t="shared" si="1"/>
        <v>0.7566910000000001</v>
      </c>
    </row>
    <row r="40" spans="1:8" ht="12.75">
      <c r="A40" s="39">
        <v>3632</v>
      </c>
      <c r="B40" s="13" t="s">
        <v>37</v>
      </c>
      <c r="C40" s="18">
        <v>63000</v>
      </c>
      <c r="D40" s="31">
        <v>63020</v>
      </c>
      <c r="E40" s="76">
        <f>D40/C40</f>
        <v>1.0003174603174603</v>
      </c>
      <c r="F40" s="18">
        <v>10000</v>
      </c>
      <c r="G40" s="31">
        <v>9876</v>
      </c>
      <c r="H40" s="5">
        <v>86.76</v>
      </c>
    </row>
    <row r="41" spans="1:8" ht="12.75">
      <c r="A41" s="39">
        <v>3639</v>
      </c>
      <c r="B41" s="13" t="s">
        <v>38</v>
      </c>
      <c r="C41" s="18"/>
      <c r="D41" s="31">
        <v>60000</v>
      </c>
      <c r="E41" s="5"/>
      <c r="F41" s="18">
        <v>417000</v>
      </c>
      <c r="G41" s="31">
        <v>368678</v>
      </c>
      <c r="H41" s="76">
        <f aca="true" t="shared" si="2" ref="H41:H47">G41/F41</f>
        <v>0.8841199040767386</v>
      </c>
    </row>
    <row r="42" spans="1:8" ht="12.75">
      <c r="A42" s="39"/>
      <c r="B42" s="13" t="s">
        <v>61</v>
      </c>
      <c r="C42" s="18"/>
      <c r="D42" s="31"/>
      <c r="E42" s="5"/>
      <c r="F42" s="18"/>
      <c r="G42" s="31">
        <v>6020</v>
      </c>
      <c r="H42" s="76"/>
    </row>
    <row r="43" spans="1:8" ht="12.75">
      <c r="A43" s="39">
        <v>3722</v>
      </c>
      <c r="B43" s="13" t="s">
        <v>39</v>
      </c>
      <c r="C43" s="18">
        <v>14400</v>
      </c>
      <c r="D43" s="31">
        <v>11773.5</v>
      </c>
      <c r="E43" s="76">
        <f>D43/C43</f>
        <v>0.8176041666666667</v>
      </c>
      <c r="F43" s="18">
        <v>560000</v>
      </c>
      <c r="G43" s="31">
        <v>544449.41</v>
      </c>
      <c r="H43" s="76">
        <f t="shared" si="2"/>
        <v>0.9722310892857143</v>
      </c>
    </row>
    <row r="44" spans="1:8" ht="12.75">
      <c r="A44" s="39">
        <v>3745</v>
      </c>
      <c r="B44" s="13" t="s">
        <v>40</v>
      </c>
      <c r="C44" s="18"/>
      <c r="D44" s="31"/>
      <c r="E44" s="5"/>
      <c r="F44" s="18">
        <v>300000</v>
      </c>
      <c r="G44" s="31">
        <v>248158.58</v>
      </c>
      <c r="H44" s="76">
        <f t="shared" si="2"/>
        <v>0.8271952666666667</v>
      </c>
    </row>
    <row r="45" spans="1:8" ht="12.75">
      <c r="A45" s="39">
        <v>5512</v>
      </c>
      <c r="B45" s="13" t="s">
        <v>41</v>
      </c>
      <c r="C45" s="18"/>
      <c r="D45" s="31"/>
      <c r="E45" s="5"/>
      <c r="F45" s="18">
        <v>40000</v>
      </c>
      <c r="G45" s="31">
        <v>86222.8</v>
      </c>
      <c r="H45" s="76">
        <f t="shared" si="2"/>
        <v>2.15557</v>
      </c>
    </row>
    <row r="46" spans="1:8" ht="12.75">
      <c r="A46" s="39">
        <v>6112</v>
      </c>
      <c r="B46" s="13" t="s">
        <v>42</v>
      </c>
      <c r="C46" s="18"/>
      <c r="D46" s="31"/>
      <c r="E46" s="5"/>
      <c r="F46" s="18">
        <v>670000</v>
      </c>
      <c r="G46" s="31">
        <v>513510</v>
      </c>
      <c r="H46" s="76">
        <f t="shared" si="2"/>
        <v>0.7664328358208955</v>
      </c>
    </row>
    <row r="47" spans="1:8" ht="12.75">
      <c r="A47" s="39">
        <v>6171</v>
      </c>
      <c r="B47" s="14" t="s">
        <v>43</v>
      </c>
      <c r="C47" s="18">
        <v>25300</v>
      </c>
      <c r="D47" s="31">
        <v>16820</v>
      </c>
      <c r="E47" s="76">
        <f>D47/C47</f>
        <v>0.6648221343873518</v>
      </c>
      <c r="F47" s="18">
        <v>1600800</v>
      </c>
      <c r="G47" s="31">
        <v>1488977.32</v>
      </c>
      <c r="H47" s="76">
        <f t="shared" si="2"/>
        <v>0.930145752123938</v>
      </c>
    </row>
    <row r="48" spans="1:8" ht="12.75">
      <c r="A48" s="39">
        <v>6399</v>
      </c>
      <c r="B48" s="14" t="s">
        <v>44</v>
      </c>
      <c r="C48" s="18"/>
      <c r="D48" s="31"/>
      <c r="E48" s="5"/>
      <c r="F48" s="18">
        <v>900</v>
      </c>
      <c r="G48" s="31">
        <v>677</v>
      </c>
      <c r="H48" s="5">
        <v>75.22</v>
      </c>
    </row>
    <row r="49" spans="1:8" ht="12.75">
      <c r="A49" s="39">
        <v>6310</v>
      </c>
      <c r="B49" s="14" t="s">
        <v>45</v>
      </c>
      <c r="C49" s="18">
        <v>34000</v>
      </c>
      <c r="D49" s="31">
        <v>27800.08</v>
      </c>
      <c r="E49" s="76">
        <f>D49/C49</f>
        <v>0.817649411764706</v>
      </c>
      <c r="F49" s="18"/>
      <c r="G49" s="31"/>
      <c r="H49" s="5"/>
    </row>
    <row r="50" spans="1:8" ht="12.75">
      <c r="A50" s="39">
        <v>6310</v>
      </c>
      <c r="B50" s="14" t="s">
        <v>46</v>
      </c>
      <c r="C50" s="18"/>
      <c r="D50" s="33"/>
      <c r="E50" s="6"/>
      <c r="F50" s="18">
        <v>55000</v>
      </c>
      <c r="G50" s="88">
        <v>45588.1</v>
      </c>
      <c r="H50" s="76">
        <f>G50/F50</f>
        <v>0.8288745454545454</v>
      </c>
    </row>
    <row r="51" spans="1:8" ht="12.75">
      <c r="A51" s="80"/>
      <c r="B51" s="81" t="s">
        <v>54</v>
      </c>
      <c r="C51" s="82"/>
      <c r="D51" s="83"/>
      <c r="E51" s="84"/>
      <c r="F51" s="82"/>
      <c r="G51" s="86">
        <v>21712.2</v>
      </c>
      <c r="H51" s="85"/>
    </row>
    <row r="52" spans="1:8" ht="12.75">
      <c r="A52" s="80"/>
      <c r="B52" s="81" t="s">
        <v>59</v>
      </c>
      <c r="C52" s="82"/>
      <c r="D52" s="83"/>
      <c r="E52" s="84"/>
      <c r="F52" s="82"/>
      <c r="G52" s="86">
        <v>137500</v>
      </c>
      <c r="H52" s="85"/>
    </row>
    <row r="53" spans="1:8" ht="12.75">
      <c r="A53" s="80"/>
      <c r="B53" s="81" t="s">
        <v>60</v>
      </c>
      <c r="C53" s="82"/>
      <c r="D53" s="83"/>
      <c r="E53" s="84"/>
      <c r="F53" s="82"/>
      <c r="G53" s="86">
        <v>4386</v>
      </c>
      <c r="H53" s="85"/>
    </row>
    <row r="54" spans="1:8" ht="13.5" thickBot="1">
      <c r="A54" s="40">
        <v>6330</v>
      </c>
      <c r="B54" s="15" t="s">
        <v>47</v>
      </c>
      <c r="C54" s="19"/>
      <c r="D54" s="34"/>
      <c r="E54" s="7"/>
      <c r="F54" s="19">
        <v>18600</v>
      </c>
      <c r="G54" s="87">
        <v>10315</v>
      </c>
      <c r="H54" s="79">
        <f>G54/F54</f>
        <v>0.5545698924731183</v>
      </c>
    </row>
    <row r="55" spans="1:8" ht="14.25" thickBot="1" thickTop="1">
      <c r="A55" s="8" t="s">
        <v>7</v>
      </c>
      <c r="B55" s="16"/>
      <c r="C55" s="20">
        <f>SUM(C9:C54)</f>
        <v>7741000</v>
      </c>
      <c r="D55" s="74">
        <f>SUM(D9:D49)</f>
        <v>6814732.78</v>
      </c>
      <c r="E55" s="78">
        <f>D55/C55</f>
        <v>0.8803426921586359</v>
      </c>
      <c r="F55" s="20">
        <f>SUM(F24:F54)</f>
        <v>7741000</v>
      </c>
      <c r="G55" s="74">
        <f>SUM(G24:G54)</f>
        <v>7578931.85</v>
      </c>
      <c r="H55" s="78">
        <f>G55/F55</f>
        <v>0.979063667484821</v>
      </c>
    </row>
    <row r="56" spans="2:3" ht="12.75">
      <c r="B56" s="72" t="s">
        <v>63</v>
      </c>
      <c r="C56" s="73" t="s">
        <v>64</v>
      </c>
    </row>
    <row r="57" spans="2:3" ht="12.75">
      <c r="B57" s="72" t="s">
        <v>65</v>
      </c>
      <c r="C57" s="73" t="s">
        <v>66</v>
      </c>
    </row>
    <row r="60" ht="12.75">
      <c r="C60" t="s">
        <v>57</v>
      </c>
    </row>
  </sheetData>
  <mergeCells count="4">
    <mergeCell ref="F7:H7"/>
    <mergeCell ref="A7:A8"/>
    <mergeCell ref="B7:B8"/>
    <mergeCell ref="C7:E7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Ratibořské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2009-11-26T08:41:44Z</cp:lastPrinted>
  <dcterms:created xsi:type="dcterms:W3CDTF">2008-03-25T15:25:02Z</dcterms:created>
  <dcterms:modified xsi:type="dcterms:W3CDTF">2009-12-16T08:43:41Z</dcterms:modified>
  <cp:category/>
  <cp:version/>
  <cp:contentType/>
  <cp:contentStatus/>
</cp:coreProperties>
</file>